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koidu\Dropbox\AMI kõigile\PROJEKTID\JUSTDIGI\PAKKUMISDOKUMENDID_ÕR_JUSTDIGI_2025\"/>
    </mc:Choice>
  </mc:AlternateContent>
  <xr:revisionPtr revIDLastSave="0" documentId="8_{2F5E7428-9B9D-4E3C-94A5-4600F376427D}" xr6:coauthVersionLast="47" xr6:coauthVersionMax="47" xr10:uidLastSave="{00000000-0000-0000-0000-000000000000}"/>
  <bookViews>
    <workbookView xWindow="15" yWindow="735" windowWidth="16905" windowHeight="1054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8" i="1" l="1"/>
  <c r="E30" i="1"/>
  <c r="E22" i="1"/>
  <c r="E39" i="1"/>
  <c r="E40" i="1"/>
  <c r="E37" i="1"/>
  <c r="E36" i="1"/>
  <c r="E35" i="1"/>
  <c r="E34" i="1"/>
  <c r="E31" i="1"/>
  <c r="E29" i="1"/>
  <c r="E28" i="1"/>
  <c r="E27" i="1"/>
  <c r="E26" i="1"/>
  <c r="E23" i="1"/>
  <c r="E21" i="1"/>
  <c r="E20" i="1"/>
  <c r="E18" i="1"/>
  <c r="E19" i="1"/>
  <c r="E15" i="1"/>
  <c r="E14" i="1"/>
  <c r="E13" i="1"/>
  <c r="E33" i="1" l="1"/>
  <c r="E12" i="1"/>
  <c r="E17" i="1"/>
  <c r="E25" i="1"/>
  <c r="E43" i="1" l="1"/>
</calcChain>
</file>

<file path=xl/sharedStrings.xml><?xml version="1.0" encoding="utf-8"?>
<sst xmlns="http://schemas.openxmlformats.org/spreadsheetml/2006/main" count="65" uniqueCount="46">
  <si>
    <t>Pakkuja ärinimi:</t>
  </si>
  <si>
    <t>Pakkuja registrikood:</t>
  </si>
  <si>
    <t>Pakkuja üldandmed</t>
  </si>
  <si>
    <t>KOKKU käibemaksuta</t>
  </si>
  <si>
    <t>Ühikuhind käibemaksuta</t>
  </si>
  <si>
    <t>Kuluartiklid</t>
  </si>
  <si>
    <t>Kogus</t>
  </si>
  <si>
    <t>vajadusel täiendavad kuluartiklid (lisada siia kuluartikli(te) kirjeldus, koos igale kuluartiklile vastava ühikuhinnaga. Kõik täiendavad kuluartiklid tuleb kirjeldada ja summeerida siin real veerus C)²</t>
  </si>
  <si>
    <t>NB! OLULINE INFO!</t>
  </si>
  <si>
    <t>Riigihange „Koolitused õigust rikkunud noortega töötavatele spetsialistidele“</t>
  </si>
  <si>
    <t>Koolitus 1-A</t>
  </si>
  <si>
    <t>Koolitus 1-B</t>
  </si>
  <si>
    <t>Koolitus 1-C</t>
  </si>
  <si>
    <t>Noorte õigusrikkumiste põhjused, käitumist mõjutavad tegurid ja eripärad</t>
  </si>
  <si>
    <t>Professionaalse suhtluse alused töös õigust rikkunud noorega</t>
  </si>
  <si>
    <t>Noore õiguskuuleka toimetuleku toetamise alused</t>
  </si>
  <si>
    <t>1 koolituspäeva kohvipausid (vähemalt 2 kohvipausi päevas) kokku ühele inimesele</t>
  </si>
  <si>
    <t>1 koolituspäeva lõunasöök ühele inimesele</t>
  </si>
  <si>
    <t>KOOLITUS 1-A. "Noorte õigusrikkumiste põhjused, käitumist mõjutavad tegurid ja eripärad"</t>
  </si>
  <si>
    <t>KOOLITUS 1-B. "Professionaalse suhtluse alused töös õigust rikkunud noorega"</t>
  </si>
  <si>
    <t>KOOLITUS 1-C. "Noore õiguskuuleka toimetuleku toetamise alused"</t>
  </si>
  <si>
    <t>1 koolituse läbiviimine (sh meeskonnaliikmete töötasu, koolitusmaterjalid ja -vahendid jm)</t>
  </si>
  <si>
    <t>1 koolituse (v.a jätkuseminar) läbiviimine (sh meeskonnaliikmete töötasu, koolitusmaterjalid ja -vahendid jm)</t>
  </si>
  <si>
    <t>1 osaleja majutus 1 öö</t>
  </si>
  <si>
    <t>Kas pakkuja on käibemaksukohustuslane?</t>
  </si>
  <si>
    <t>Kõik maksumused on ilma käibemaksuta.</t>
  </si>
  <si>
    <t>Teenuse maksumus peab sisaldama kõiki kulusid, mis teenuse osutamisel tekivad.</t>
  </si>
  <si>
    <r>
      <t xml:space="preserve">Pakkuja täidab tabelis </t>
    </r>
    <r>
      <rPr>
        <b/>
        <sz val="10"/>
        <color rgb="FFFF0000"/>
        <rFont val="Calibri"/>
        <family val="2"/>
        <charset val="186"/>
        <scheme val="minor"/>
      </rPr>
      <t>AINULT punases kirjas</t>
    </r>
    <r>
      <rPr>
        <b/>
        <sz val="10"/>
        <color theme="1"/>
        <rFont val="Calibri"/>
        <family val="2"/>
        <charset val="186"/>
        <scheme val="minor"/>
      </rPr>
      <t xml:space="preserve"> lahtreid!</t>
    </r>
  </si>
  <si>
    <t xml:space="preserve">²Täiendava kuluartikli esitamisel tuleb pakkujal kõikide kuluartiklite maksumus summeerida ühel real (veerus C), kuid pakkuja peab samal täiendava kuluartikli real veerus B esitama kõikide täiendavate kuluartiklite kirjelduse ja erinevate kuluartiklite korral välja tooma ühikuhinnad kuluartiklite kaupa. Ühikuhinnad on aluseks kuluartiklite tellimisel ja arve esitamisel.	</t>
  </si>
  <si>
    <t>arvestuslik kogus: 4 koolituspäeva</t>
  </si>
  <si>
    <t>arvestuslik kogus: 25 inimest * 4 koolituspäeva = 100</t>
  </si>
  <si>
    <t>arvestuslik kogus: 25 inimest * 2 ööd = 50</t>
  </si>
  <si>
    <t>arvestuslik kogus: 3 koolituspäeva</t>
  </si>
  <si>
    <t>arvestuslik kogus: 25 inimest * 3 koolituspäeva = 75</t>
  </si>
  <si>
    <t>arvestuslik kogus: 25 inimest * 1 öö = 25</t>
  </si>
  <si>
    <r>
      <t>Pakkumuse arvestuslik maksumus kokku (käibemaksuta) 
(</t>
    </r>
    <r>
      <rPr>
        <b/>
        <sz val="12"/>
        <color rgb="FFFF0000"/>
        <rFont val="Calibri"/>
        <family val="2"/>
        <charset val="186"/>
        <scheme val="minor"/>
      </rPr>
      <t>NB! See summa sisestada ka riigihangete registrisse pakkumuse maksumusena)</t>
    </r>
  </si>
  <si>
    <r>
      <rPr>
        <b/>
        <vertAlign val="superscript"/>
        <sz val="10"/>
        <color theme="1"/>
        <rFont val="Calibri"/>
        <family val="2"/>
        <charset val="186"/>
        <scheme val="minor"/>
      </rPr>
      <t>1</t>
    </r>
    <r>
      <rPr>
        <b/>
        <sz val="10"/>
        <color theme="1"/>
        <rFont val="Calibri"/>
        <family val="2"/>
        <charset val="186"/>
        <scheme val="minor"/>
      </rPr>
      <t xml:space="preserve">Hinnad tuleb esitada eurodes täpsusega kaks kohta pärast koma punaste </t>
    </r>
    <r>
      <rPr>
        <sz val="10"/>
        <color theme="1"/>
        <rFont val="Calibri"/>
        <family val="2"/>
        <charset val="186"/>
        <scheme val="minor"/>
      </rPr>
      <t xml:space="preserve">numbrite </t>
    </r>
    <r>
      <rPr>
        <b/>
        <sz val="10"/>
        <color theme="1"/>
        <rFont val="Calibri"/>
        <family val="2"/>
        <charset val="186"/>
        <scheme val="minor"/>
      </rPr>
      <t>asemele.</t>
    </r>
  </si>
  <si>
    <t>Koolitusgrupi (kuni 25 inimest) arvestuslik maksumus, sh:</t>
  </si>
  <si>
    <r>
      <t>Pakkumuse maksumuse</t>
    </r>
    <r>
      <rPr>
        <b/>
        <vertAlign val="superscript"/>
        <sz val="11"/>
        <color theme="1"/>
        <rFont val="Calibri"/>
        <family val="2"/>
        <charset val="186"/>
        <scheme val="minor"/>
      </rPr>
      <t>1</t>
    </r>
    <r>
      <rPr>
        <b/>
        <sz val="11"/>
        <color theme="1"/>
        <rFont val="Calibri"/>
        <family val="2"/>
        <charset val="186"/>
        <scheme val="minor"/>
      </rPr>
      <t xml:space="preserve"> lahtikirjutus kuluartiklite lõikes</t>
    </r>
  </si>
  <si>
    <t>JAH / EI</t>
  </si>
  <si>
    <t>1 lähiõppe koolituspäeva ruumi rent koos tehnikaga</t>
  </si>
  <si>
    <t>Jätkuseminari läbiviimine (sh meeskonnaliikmete töötasu, tehniline lahendus jm)</t>
  </si>
  <si>
    <t xml:space="preserve">* NB! Tegemist ei ole lepingu ega gruppide kogumaksumusega, vaid arvestuslike hindadega, mille alusel tellija tellib teenust raamlepingu alusel. Maksumuse lahtikirjutuse vormil toodud isikupõhiste kulude (nt toitlustus, majutus) ja ruumi rendi kuluartiklite kogused on üksnes arvestuslikud ja toodud pakkumuste võrdlemise eesmärgil ning tellija võib tellida tellimuse alusel muu koguse (suurema/väiksema) või tellimust kuluartikli osas mitte esitada. Samuti on grupi suurused arvestuslikud, mis ei välista teenuse tellimist väiksemale/suuremale inimeste arvule, kuid pakkumuste võrdlemiseks tuleb pakkumuses isikupõhistel kuludel arvestada 25 osalejaga grupiga.
</t>
  </si>
  <si>
    <t>Pakkumuse maksumuse lahtikirjutuse vorm riigihanke OSALE 1</t>
  </si>
  <si>
    <t>KOOLITUSPROGRAMMI VÄLJATÖÖTAMINE, sh eeltöö</t>
  </si>
  <si>
    <t>SA Omanäolise Kooli Arenduskeskus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</si>
</sst>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2" x14ac:knownFonts="1">
    <font>
      <sz val="11"/>
      <color theme="1"/>
      <name val="Calibri"/>
      <family val="2"/>
      <charset val="186"/>
      <scheme val="minor"/>
    </font>
    <font>
      <b/>
      <sz val="11"/>
      <color theme="1"/>
      <name val="Calibri"/>
      <family val="2"/>
      <charset val="186"/>
      <scheme val="minor"/>
    </font>
    <font>
      <b/>
      <vertAlign val="superscript"/>
      <sz val="11"/>
      <color theme="1"/>
      <name val="Calibri"/>
      <family val="2"/>
      <charset val="186"/>
      <scheme val="minor"/>
    </font>
    <font>
      <sz val="9"/>
      <color theme="1"/>
      <name val="Calibri"/>
      <family val="2"/>
      <charset val="186"/>
      <scheme val="minor"/>
    </font>
    <font>
      <sz val="10"/>
      <color theme="1"/>
      <name val="Calibri"/>
      <family val="2"/>
      <charset val="186"/>
      <scheme val="minor"/>
    </font>
    <font>
      <sz val="11"/>
      <color rgb="FFFF0000"/>
      <name val="Calibri"/>
      <family val="2"/>
      <charset val="186"/>
      <scheme val="minor"/>
    </font>
    <font>
      <b/>
      <sz val="9"/>
      <color theme="1"/>
      <name val="Calibri"/>
      <family val="2"/>
      <charset val="186"/>
      <scheme val="minor"/>
    </font>
    <font>
      <b/>
      <sz val="11"/>
      <name val="Calibri"/>
      <family val="2"/>
      <charset val="186"/>
      <scheme val="minor"/>
    </font>
    <font>
      <sz val="11"/>
      <name val="Calibri"/>
      <family val="2"/>
      <charset val="186"/>
      <scheme val="minor"/>
    </font>
    <font>
      <b/>
      <sz val="11"/>
      <color theme="1"/>
      <name val="Calibri"/>
      <family val="2"/>
      <scheme val="minor"/>
    </font>
    <font>
      <sz val="10"/>
      <color rgb="FFFF0000"/>
      <name val="Calibri"/>
      <family val="2"/>
      <charset val="186"/>
      <scheme val="minor"/>
    </font>
    <font>
      <b/>
      <sz val="12"/>
      <name val="Calibri"/>
      <family val="2"/>
      <charset val="186"/>
      <scheme val="minor"/>
    </font>
    <font>
      <b/>
      <sz val="12"/>
      <color rgb="FFFF0000"/>
      <name val="Calibri"/>
      <family val="2"/>
      <charset val="186"/>
      <scheme val="minor"/>
    </font>
    <font>
      <b/>
      <sz val="10"/>
      <color theme="1"/>
      <name val="Calibri"/>
      <family val="2"/>
      <charset val="186"/>
      <scheme val="minor"/>
    </font>
    <font>
      <b/>
      <vertAlign val="superscript"/>
      <sz val="10"/>
      <color theme="1"/>
      <name val="Calibri"/>
      <family val="2"/>
      <charset val="186"/>
      <scheme val="minor"/>
    </font>
    <font>
      <b/>
      <sz val="10"/>
      <color rgb="FFFF0000"/>
      <name val="Calibri"/>
      <family val="2"/>
      <charset val="186"/>
      <scheme val="minor"/>
    </font>
    <font>
      <b/>
      <sz val="10"/>
      <color theme="1"/>
      <name val="Calibri"/>
      <family val="2"/>
      <charset val="186"/>
    </font>
    <font>
      <i/>
      <sz val="11"/>
      <color theme="1"/>
      <name val="Calibri"/>
      <family val="2"/>
      <charset val="186"/>
      <scheme val="minor"/>
    </font>
    <font>
      <b/>
      <sz val="9"/>
      <color rgb="FFFF0000"/>
      <name val="Calibri"/>
      <family val="2"/>
      <charset val="186"/>
      <scheme val="minor"/>
    </font>
    <font>
      <b/>
      <sz val="11"/>
      <color rgb="FFFF0000"/>
      <name val="Calibri"/>
      <family val="2"/>
      <charset val="186"/>
      <scheme val="minor"/>
    </font>
    <font>
      <i/>
      <sz val="11"/>
      <color rgb="FFFF0000"/>
      <name val="Calibri"/>
      <family val="2"/>
      <charset val="186"/>
      <scheme val="minor"/>
    </font>
    <font>
      <b/>
      <sz val="16"/>
      <color theme="1"/>
      <name val="Calibri"/>
      <family val="2"/>
      <charset val="186"/>
      <scheme val="minor"/>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4"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61">
    <xf numFmtId="0" fontId="0" fillId="0" borderId="0" xfId="0"/>
    <xf numFmtId="0" fontId="0" fillId="2" borderId="0" xfId="0" applyFill="1"/>
    <xf numFmtId="0" fontId="5" fillId="0" borderId="0" xfId="0" applyFont="1"/>
    <xf numFmtId="0" fontId="1" fillId="0" borderId="6" xfId="0" applyFont="1" applyBorder="1" applyAlignment="1">
      <alignment horizontal="center" vertical="center" wrapText="1"/>
    </xf>
    <xf numFmtId="0" fontId="0" fillId="0" borderId="1" xfId="0" applyBorder="1" applyAlignment="1">
      <alignment horizontal="center" vertical="center"/>
    </xf>
    <xf numFmtId="164" fontId="5" fillId="0" borderId="1" xfId="0" applyNumberFormat="1" applyFont="1" applyBorder="1" applyAlignment="1" applyProtection="1">
      <alignment horizontal="center" vertical="center"/>
      <protection locked="0"/>
    </xf>
    <xf numFmtId="164" fontId="0" fillId="0" borderId="1" xfId="0" applyNumberFormat="1" applyBorder="1" applyAlignment="1">
      <alignment horizontal="center" vertical="center"/>
    </xf>
    <xf numFmtId="0" fontId="4" fillId="0" borderId="0" xfId="0" applyFont="1"/>
    <xf numFmtId="0" fontId="10" fillId="0" borderId="0" xfId="0" applyFont="1"/>
    <xf numFmtId="0" fontId="3" fillId="0" borderId="0" xfId="0" applyFont="1"/>
    <xf numFmtId="0" fontId="8" fillId="0" borderId="1" xfId="0" applyFont="1" applyBorder="1" applyAlignment="1">
      <alignment horizontal="center" vertical="center"/>
    </xf>
    <xf numFmtId="0" fontId="18" fillId="0" borderId="0" xfId="0" applyFont="1" applyAlignment="1">
      <alignment wrapText="1"/>
    </xf>
    <xf numFmtId="0" fontId="0" fillId="0" borderId="0" xfId="0" applyAlignment="1">
      <alignment wrapText="1"/>
    </xf>
    <xf numFmtId="0" fontId="1" fillId="0" borderId="1" xfId="0" applyFont="1" applyBorder="1" applyAlignment="1">
      <alignment vertical="center"/>
    </xf>
    <xf numFmtId="0" fontId="0" fillId="0" borderId="1" xfId="0" applyBorder="1" applyAlignment="1">
      <alignment vertical="center"/>
    </xf>
    <xf numFmtId="0" fontId="0" fillId="0" borderId="6" xfId="0" applyBorder="1" applyAlignment="1">
      <alignment horizontal="center" vertical="center" wrapText="1"/>
    </xf>
    <xf numFmtId="0" fontId="17" fillId="0" borderId="0" xfId="0" applyFont="1"/>
    <xf numFmtId="164" fontId="0" fillId="0" borderId="6" xfId="0" applyNumberFormat="1" applyBorder="1" applyAlignment="1">
      <alignment horizontal="center" vertical="center" wrapText="1"/>
    </xf>
    <xf numFmtId="0" fontId="0" fillId="0" borderId="1" xfId="0" applyBorder="1" applyAlignment="1">
      <alignment horizontal="center" vertical="center" wrapText="1"/>
    </xf>
    <xf numFmtId="0" fontId="1" fillId="3" borderId="0" xfId="0" applyFont="1" applyFill="1"/>
    <xf numFmtId="0" fontId="0" fillId="3" borderId="0" xfId="0" applyFill="1"/>
    <xf numFmtId="0" fontId="1" fillId="4" borderId="6" xfId="0" applyFont="1" applyFill="1" applyBorder="1" applyAlignment="1">
      <alignment horizontal="center" vertical="center" wrapText="1"/>
    </xf>
    <xf numFmtId="164" fontId="9" fillId="4" borderId="1" xfId="0" applyNumberFormat="1" applyFont="1" applyFill="1" applyBorder="1" applyAlignment="1">
      <alignment horizontal="center" vertical="center"/>
    </xf>
    <xf numFmtId="164" fontId="1" fillId="3" borderId="18" xfId="0" applyNumberFormat="1" applyFont="1" applyFill="1" applyBorder="1" applyAlignment="1">
      <alignment horizontal="center" vertical="center"/>
    </xf>
    <xf numFmtId="0" fontId="1" fillId="3" borderId="0" xfId="0" applyFont="1" applyFill="1" applyAlignment="1">
      <alignment vertical="top"/>
    </xf>
    <xf numFmtId="0" fontId="21" fillId="3" borderId="0" xfId="0" applyFont="1" applyFill="1" applyAlignment="1">
      <alignment vertical="top"/>
    </xf>
    <xf numFmtId="0" fontId="6" fillId="0" borderId="0" xfId="0" applyFont="1" applyAlignment="1">
      <alignment wrapText="1"/>
    </xf>
    <xf numFmtId="164" fontId="19" fillId="3" borderId="15" xfId="0" applyNumberFormat="1" applyFont="1" applyFill="1" applyBorder="1" applyAlignment="1" applyProtection="1">
      <alignment horizontal="center" vertical="center"/>
      <protection locked="0"/>
    </xf>
    <xf numFmtId="0" fontId="11" fillId="3" borderId="15" xfId="0" applyFont="1" applyFill="1" applyBorder="1" applyAlignment="1">
      <alignment horizontal="right" vertical="center" wrapText="1"/>
    </xf>
    <xf numFmtId="0" fontId="1" fillId="4" borderId="3" xfId="0" applyFont="1" applyFill="1" applyBorder="1" applyAlignment="1">
      <alignment horizontal="left" vertical="center"/>
    </xf>
    <xf numFmtId="0" fontId="1" fillId="4" borderId="5" xfId="0" applyFont="1" applyFill="1" applyBorder="1" applyAlignment="1">
      <alignment horizontal="left" vertical="center"/>
    </xf>
    <xf numFmtId="0" fontId="1" fillId="0" borderId="3" xfId="0" applyFont="1" applyBorder="1" applyAlignment="1">
      <alignment horizontal="left" vertical="center"/>
    </xf>
    <xf numFmtId="0" fontId="1" fillId="0" borderId="5" xfId="0" applyFont="1" applyBorder="1" applyAlignment="1">
      <alignment horizontal="left" vertical="center"/>
    </xf>
    <xf numFmtId="0" fontId="13" fillId="4" borderId="12" xfId="0" applyFont="1" applyFill="1" applyBorder="1" applyAlignment="1">
      <alignment horizontal="left" vertical="top" wrapText="1"/>
    </xf>
    <xf numFmtId="0" fontId="13" fillId="4" borderId="13" xfId="0" applyFont="1" applyFill="1" applyBorder="1" applyAlignment="1">
      <alignment horizontal="left" vertical="top" wrapText="1"/>
    </xf>
    <xf numFmtId="0" fontId="13" fillId="4" borderId="14" xfId="0" applyFont="1" applyFill="1" applyBorder="1" applyAlignment="1">
      <alignment horizontal="left" vertical="top" wrapText="1"/>
    </xf>
    <xf numFmtId="0" fontId="11" fillId="3" borderId="16" xfId="0" applyFont="1" applyFill="1" applyBorder="1" applyAlignment="1">
      <alignment horizontal="right" wrapText="1"/>
    </xf>
    <xf numFmtId="0" fontId="11" fillId="3" borderId="17" xfId="0" applyFont="1" applyFill="1" applyBorder="1" applyAlignment="1">
      <alignment horizontal="right" wrapText="1"/>
    </xf>
    <xf numFmtId="0" fontId="13" fillId="4" borderId="10" xfId="0" applyFont="1" applyFill="1" applyBorder="1" applyAlignment="1">
      <alignment horizontal="left" vertical="top" wrapText="1"/>
    </xf>
    <xf numFmtId="0" fontId="13" fillId="4" borderId="0" xfId="0" applyFont="1" applyFill="1" applyAlignment="1">
      <alignment horizontal="left" vertical="top" wrapText="1"/>
    </xf>
    <xf numFmtId="0" fontId="13" fillId="4" borderId="11" xfId="0" applyFont="1" applyFill="1" applyBorder="1" applyAlignment="1">
      <alignment horizontal="left" vertical="top" wrapText="1"/>
    </xf>
    <xf numFmtId="0" fontId="6" fillId="0" borderId="0" xfId="0" applyFont="1" applyAlignment="1">
      <alignment wrapText="1"/>
    </xf>
    <xf numFmtId="0" fontId="16" fillId="4" borderId="10" xfId="0" applyFont="1" applyFill="1" applyBorder="1" applyAlignment="1">
      <alignment horizontal="left" vertical="top" wrapText="1"/>
    </xf>
    <xf numFmtId="0" fontId="13" fillId="4" borderId="7" xfId="0" applyFont="1" applyFill="1" applyBorder="1" applyAlignment="1">
      <alignment horizontal="left" vertical="top" wrapText="1"/>
    </xf>
    <xf numFmtId="0" fontId="13" fillId="4" borderId="8" xfId="0" applyFont="1" applyFill="1" applyBorder="1" applyAlignment="1">
      <alignment horizontal="left" vertical="top" wrapText="1"/>
    </xf>
    <xf numFmtId="0" fontId="13" fillId="4" borderId="9" xfId="0" applyFont="1" applyFill="1" applyBorder="1" applyAlignment="1">
      <alignment horizontal="left" vertical="top" wrapText="1"/>
    </xf>
    <xf numFmtId="0" fontId="7" fillId="0" borderId="3" xfId="0" applyFont="1" applyBorder="1" applyAlignment="1">
      <alignment horizontal="left" vertical="center"/>
    </xf>
    <xf numFmtId="0" fontId="7" fillId="0" borderId="5" xfId="0" applyFont="1" applyBorder="1" applyAlignment="1">
      <alignment horizontal="left" vertical="center"/>
    </xf>
    <xf numFmtId="0" fontId="0" fillId="0" borderId="3" xfId="0" applyBorder="1" applyAlignment="1">
      <alignment horizontal="right"/>
    </xf>
    <xf numFmtId="0" fontId="0" fillId="0" borderId="5" xfId="0" applyBorder="1" applyAlignment="1">
      <alignment horizontal="right"/>
    </xf>
    <xf numFmtId="0" fontId="0" fillId="0" borderId="0" xfId="0" applyAlignment="1">
      <alignment horizontal="left" vertical="center" wrapText="1"/>
    </xf>
    <xf numFmtId="0" fontId="20" fillId="0" borderId="3" xfId="0" applyFont="1" applyBorder="1" applyProtection="1">
      <protection locked="0"/>
    </xf>
    <xf numFmtId="0" fontId="20" fillId="0" borderId="4" xfId="0" applyFont="1" applyBorder="1" applyProtection="1">
      <protection locked="0"/>
    </xf>
    <xf numFmtId="0" fontId="20" fillId="0" borderId="5" xfId="0" applyFont="1" applyBorder="1" applyProtection="1">
      <protection locked="0"/>
    </xf>
    <xf numFmtId="0" fontId="0" fillId="0" borderId="3" xfId="0" applyBorder="1" applyAlignment="1">
      <alignment horizontal="left"/>
    </xf>
    <xf numFmtId="0" fontId="0" fillId="0" borderId="5" xfId="0" applyBorder="1" applyAlignment="1">
      <alignment horizontal="left"/>
    </xf>
    <xf numFmtId="0" fontId="8" fillId="0" borderId="3" xfId="0" applyFont="1" applyBorder="1" applyAlignment="1">
      <alignment horizontal="right" wrapText="1"/>
    </xf>
    <xf numFmtId="0" fontId="8" fillId="0" borderId="5" xfId="0" applyFont="1" applyBorder="1" applyAlignment="1">
      <alignment horizontal="right" wrapText="1"/>
    </xf>
    <xf numFmtId="0" fontId="1" fillId="3" borderId="2" xfId="0" applyFont="1" applyFill="1" applyBorder="1" applyAlignment="1">
      <alignment horizontal="left"/>
    </xf>
    <xf numFmtId="0" fontId="5" fillId="0" borderId="3" xfId="0" applyFont="1" applyBorder="1" applyAlignment="1" applyProtection="1">
      <alignment horizontal="right" vertical="top" wrapText="1"/>
      <protection locked="0"/>
    </xf>
    <xf numFmtId="0" fontId="5" fillId="0" borderId="5" xfId="0" applyFont="1" applyBorder="1" applyAlignment="1" applyProtection="1">
      <alignment horizontal="right" vertical="top"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633057</xdr:colOff>
      <xdr:row>0</xdr:row>
      <xdr:rowOff>91209</xdr:rowOff>
    </xdr:from>
    <xdr:to>
      <xdr:col>5</xdr:col>
      <xdr:colOff>2795463</xdr:colOff>
      <xdr:row>5</xdr:row>
      <xdr:rowOff>107372</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1162512" y="91209"/>
          <a:ext cx="2162406" cy="12168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3"/>
  <sheetViews>
    <sheetView tabSelected="1" topLeftCell="B3" zoomScale="110" zoomScaleNormal="126" workbookViewId="0">
      <selection activeCell="A9" sqref="A9:E9"/>
    </sheetView>
  </sheetViews>
  <sheetFormatPr defaultColWidth="9.19921875" defaultRowHeight="14.25" x14ac:dyDescent="0.45"/>
  <cols>
    <col min="1" max="1" width="27.86328125" customWidth="1"/>
    <col min="2" max="2" width="78.86328125" customWidth="1"/>
    <col min="3" max="3" width="14.796875" customWidth="1"/>
    <col min="4" max="4" width="7.796875" customWidth="1"/>
    <col min="5" max="5" width="26.796875" customWidth="1"/>
    <col min="6" max="6" width="48.796875" customWidth="1"/>
    <col min="7" max="7" width="2.796875" customWidth="1"/>
    <col min="8" max="9" width="2.19921875" customWidth="1"/>
    <col min="10" max="10" width="1.796875" customWidth="1"/>
  </cols>
  <sheetData>
    <row r="1" spans="1:6" ht="20.25" customHeight="1" x14ac:dyDescent="0.45">
      <c r="A1" s="1"/>
      <c r="B1" s="1"/>
      <c r="F1" s="2"/>
    </row>
    <row r="2" spans="1:6" ht="30" customHeight="1" x14ac:dyDescent="0.45">
      <c r="A2" s="25" t="s">
        <v>43</v>
      </c>
      <c r="B2" s="24"/>
      <c r="C2" s="20"/>
      <c r="D2" s="20"/>
      <c r="E2" s="20"/>
    </row>
    <row r="3" spans="1:6" ht="15" customHeight="1" x14ac:dyDescent="0.45">
      <c r="A3" s="50" t="s">
        <v>9</v>
      </c>
      <c r="B3" s="50"/>
      <c r="C3" s="50"/>
      <c r="D3" s="50"/>
      <c r="E3" s="50"/>
    </row>
    <row r="4" spans="1:6" x14ac:dyDescent="0.45">
      <c r="A4" s="50"/>
      <c r="B4" s="50"/>
      <c r="C4" s="50"/>
      <c r="D4" s="50"/>
      <c r="E4" s="50"/>
      <c r="F4" s="12"/>
    </row>
    <row r="5" spans="1:6" x14ac:dyDescent="0.45">
      <c r="A5" s="19" t="s">
        <v>2</v>
      </c>
      <c r="B5" s="19"/>
      <c r="C5" s="20"/>
      <c r="D5" s="20"/>
      <c r="E5" s="20"/>
    </row>
    <row r="6" spans="1:6" x14ac:dyDescent="0.45">
      <c r="A6" s="54" t="s">
        <v>0</v>
      </c>
      <c r="B6" s="55"/>
      <c r="C6" s="51" t="s">
        <v>45</v>
      </c>
      <c r="D6" s="52"/>
      <c r="E6" s="53"/>
    </row>
    <row r="7" spans="1:6" x14ac:dyDescent="0.45">
      <c r="A7" s="54" t="s">
        <v>1</v>
      </c>
      <c r="B7" s="55"/>
      <c r="C7" s="51">
        <v>90000676</v>
      </c>
      <c r="D7" s="52"/>
      <c r="E7" s="53"/>
      <c r="F7" s="2"/>
    </row>
    <row r="9" spans="1:6" ht="15.75" x14ac:dyDescent="0.45">
      <c r="A9" s="58" t="s">
        <v>38</v>
      </c>
      <c r="B9" s="58"/>
      <c r="C9" s="58"/>
      <c r="D9" s="58"/>
      <c r="E9" s="58"/>
    </row>
    <row r="10" spans="1:6" ht="28.5" x14ac:dyDescent="0.45">
      <c r="A10" s="31" t="s">
        <v>5</v>
      </c>
      <c r="B10" s="32"/>
      <c r="C10" s="3" t="s">
        <v>4</v>
      </c>
      <c r="D10" s="3" t="s">
        <v>6</v>
      </c>
      <c r="E10" s="3" t="s">
        <v>3</v>
      </c>
    </row>
    <row r="11" spans="1:6" x14ac:dyDescent="0.45">
      <c r="A11" s="29" t="s">
        <v>44</v>
      </c>
      <c r="B11" s="30"/>
      <c r="C11" s="21"/>
      <c r="D11" s="21"/>
      <c r="E11" s="21"/>
    </row>
    <row r="12" spans="1:6" x14ac:dyDescent="0.45">
      <c r="A12" s="13"/>
      <c r="B12" s="13"/>
      <c r="C12" s="3"/>
      <c r="D12" s="3"/>
      <c r="E12" s="22">
        <f>SUM(E13:E15)</f>
        <v>32500</v>
      </c>
    </row>
    <row r="13" spans="1:6" x14ac:dyDescent="0.45">
      <c r="A13" s="14" t="s">
        <v>10</v>
      </c>
      <c r="B13" s="14" t="s">
        <v>13</v>
      </c>
      <c r="C13" s="5">
        <v>11500</v>
      </c>
      <c r="D13" s="4">
        <v>1</v>
      </c>
      <c r="E13" s="6">
        <f>C13*D13</f>
        <v>11500</v>
      </c>
    </row>
    <row r="14" spans="1:6" x14ac:dyDescent="0.45">
      <c r="A14" s="14" t="s">
        <v>11</v>
      </c>
      <c r="B14" s="14" t="s">
        <v>14</v>
      </c>
      <c r="C14" s="5">
        <v>9500</v>
      </c>
      <c r="D14" s="4">
        <v>1</v>
      </c>
      <c r="E14" s="6">
        <f>C14*D14</f>
        <v>9500</v>
      </c>
    </row>
    <row r="15" spans="1:6" x14ac:dyDescent="0.45">
      <c r="A15" s="14" t="s">
        <v>12</v>
      </c>
      <c r="B15" s="14" t="s">
        <v>15</v>
      </c>
      <c r="C15" s="5">
        <v>11500</v>
      </c>
      <c r="D15" s="4">
        <v>1</v>
      </c>
      <c r="E15" s="6">
        <f t="shared" ref="E15" si="0">C15*D15</f>
        <v>11500</v>
      </c>
    </row>
    <row r="16" spans="1:6" x14ac:dyDescent="0.45">
      <c r="A16" s="29" t="s">
        <v>18</v>
      </c>
      <c r="B16" s="30"/>
      <c r="C16" s="21"/>
      <c r="D16" s="21"/>
      <c r="E16" s="21"/>
    </row>
    <row r="17" spans="1:6" x14ac:dyDescent="0.45">
      <c r="A17" s="46" t="s">
        <v>37</v>
      </c>
      <c r="B17" s="47"/>
      <c r="C17" s="3"/>
      <c r="D17" s="3"/>
      <c r="E17" s="22">
        <f>SUM(E18:E23)</f>
        <v>17400</v>
      </c>
    </row>
    <row r="18" spans="1:6" x14ac:dyDescent="0.45">
      <c r="A18" s="48" t="s">
        <v>21</v>
      </c>
      <c r="B18" s="49"/>
      <c r="C18" s="5">
        <v>8400</v>
      </c>
      <c r="D18" s="4">
        <v>1</v>
      </c>
      <c r="E18" s="17">
        <f>C18*D18</f>
        <v>8400</v>
      </c>
    </row>
    <row r="19" spans="1:6" x14ac:dyDescent="0.45">
      <c r="A19" s="48" t="s">
        <v>40</v>
      </c>
      <c r="B19" s="49"/>
      <c r="C19" s="5">
        <v>250</v>
      </c>
      <c r="D19" s="10">
        <v>4</v>
      </c>
      <c r="E19" s="6">
        <f t="shared" ref="E19:E20" si="1">C19*D19</f>
        <v>1000</v>
      </c>
      <c r="F19" s="16" t="s">
        <v>29</v>
      </c>
    </row>
    <row r="20" spans="1:6" x14ac:dyDescent="0.45">
      <c r="A20" s="48" t="s">
        <v>16</v>
      </c>
      <c r="B20" s="49"/>
      <c r="C20" s="5">
        <v>20</v>
      </c>
      <c r="D20" s="15">
        <v>100</v>
      </c>
      <c r="E20" s="6">
        <f t="shared" si="1"/>
        <v>2000</v>
      </c>
      <c r="F20" s="16" t="s">
        <v>30</v>
      </c>
    </row>
    <row r="21" spans="1:6" x14ac:dyDescent="0.45">
      <c r="A21" s="56" t="s">
        <v>17</v>
      </c>
      <c r="B21" s="57"/>
      <c r="C21" s="5">
        <v>20</v>
      </c>
      <c r="D21" s="15">
        <v>100</v>
      </c>
      <c r="E21" s="6">
        <f t="shared" ref="E21:E23" si="2">C21*D21</f>
        <v>2000</v>
      </c>
      <c r="F21" s="16" t="s">
        <v>30</v>
      </c>
    </row>
    <row r="22" spans="1:6" x14ac:dyDescent="0.45">
      <c r="A22" s="56" t="s">
        <v>23</v>
      </c>
      <c r="B22" s="57"/>
      <c r="C22" s="5">
        <v>80</v>
      </c>
      <c r="D22" s="15">
        <v>50</v>
      </c>
      <c r="E22" s="6">
        <f t="shared" si="2"/>
        <v>4000</v>
      </c>
      <c r="F22" s="16" t="s">
        <v>31</v>
      </c>
    </row>
    <row r="23" spans="1:6" ht="30" customHeight="1" x14ac:dyDescent="0.45">
      <c r="A23" s="59" t="s">
        <v>7</v>
      </c>
      <c r="B23" s="60"/>
      <c r="C23" s="5">
        <v>0</v>
      </c>
      <c r="D23" s="15">
        <v>1</v>
      </c>
      <c r="E23" s="6">
        <f t="shared" si="2"/>
        <v>0</v>
      </c>
    </row>
    <row r="24" spans="1:6" x14ac:dyDescent="0.45">
      <c r="A24" s="29" t="s">
        <v>19</v>
      </c>
      <c r="B24" s="30"/>
      <c r="C24" s="21"/>
      <c r="D24" s="21"/>
      <c r="E24" s="21"/>
    </row>
    <row r="25" spans="1:6" x14ac:dyDescent="0.45">
      <c r="A25" s="46" t="s">
        <v>37</v>
      </c>
      <c r="B25" s="47"/>
      <c r="C25" s="3"/>
      <c r="D25" s="3"/>
      <c r="E25" s="22">
        <f>SUM(E26:E31)</f>
        <v>12050</v>
      </c>
    </row>
    <row r="26" spans="1:6" x14ac:dyDescent="0.45">
      <c r="A26" s="48" t="s">
        <v>21</v>
      </c>
      <c r="B26" s="49"/>
      <c r="C26" s="5">
        <v>6300</v>
      </c>
      <c r="D26" s="4">
        <v>1</v>
      </c>
      <c r="E26" s="17">
        <f>C26*D26</f>
        <v>6300</v>
      </c>
    </row>
    <row r="27" spans="1:6" x14ac:dyDescent="0.45">
      <c r="A27" s="48" t="s">
        <v>40</v>
      </c>
      <c r="B27" s="49"/>
      <c r="C27" s="5">
        <v>250</v>
      </c>
      <c r="D27" s="10">
        <v>3</v>
      </c>
      <c r="E27" s="6">
        <f t="shared" ref="E27:E31" si="3">C27*D27</f>
        <v>750</v>
      </c>
      <c r="F27" s="16" t="s">
        <v>32</v>
      </c>
    </row>
    <row r="28" spans="1:6" x14ac:dyDescent="0.45">
      <c r="A28" s="48" t="s">
        <v>16</v>
      </c>
      <c r="B28" s="49"/>
      <c r="C28" s="5">
        <v>20</v>
      </c>
      <c r="D28" s="15">
        <v>75</v>
      </c>
      <c r="E28" s="6">
        <f t="shared" si="3"/>
        <v>1500</v>
      </c>
      <c r="F28" s="16" t="s">
        <v>33</v>
      </c>
    </row>
    <row r="29" spans="1:6" ht="15" customHeight="1" x14ac:dyDescent="0.45">
      <c r="A29" s="56" t="s">
        <v>17</v>
      </c>
      <c r="B29" s="57"/>
      <c r="C29" s="5">
        <v>20</v>
      </c>
      <c r="D29" s="15">
        <v>75</v>
      </c>
      <c r="E29" s="6">
        <f t="shared" si="3"/>
        <v>1500</v>
      </c>
      <c r="F29" s="16" t="s">
        <v>33</v>
      </c>
    </row>
    <row r="30" spans="1:6" ht="15" customHeight="1" x14ac:dyDescent="0.45">
      <c r="A30" s="56" t="s">
        <v>23</v>
      </c>
      <c r="B30" s="57"/>
      <c r="C30" s="5">
        <v>80</v>
      </c>
      <c r="D30" s="15">
        <v>25</v>
      </c>
      <c r="E30" s="6">
        <f t="shared" si="3"/>
        <v>2000</v>
      </c>
      <c r="F30" s="16" t="s">
        <v>34</v>
      </c>
    </row>
    <row r="31" spans="1:6" ht="29.25" customHeight="1" x14ac:dyDescent="0.45">
      <c r="A31" s="59" t="s">
        <v>7</v>
      </c>
      <c r="B31" s="60"/>
      <c r="C31" s="5">
        <v>0</v>
      </c>
      <c r="D31" s="15">
        <v>1</v>
      </c>
      <c r="E31" s="6">
        <f t="shared" si="3"/>
        <v>0</v>
      </c>
    </row>
    <row r="32" spans="1:6" x14ac:dyDescent="0.45">
      <c r="A32" s="29" t="s">
        <v>20</v>
      </c>
      <c r="B32" s="30"/>
      <c r="C32" s="21"/>
      <c r="D32" s="21"/>
      <c r="E32" s="21"/>
    </row>
    <row r="33" spans="1:8" x14ac:dyDescent="0.45">
      <c r="A33" s="46" t="s">
        <v>37</v>
      </c>
      <c r="B33" s="47"/>
      <c r="C33" s="3"/>
      <c r="D33" s="3"/>
      <c r="E33" s="22">
        <f>SUM(E34:E40)</f>
        <v>18300</v>
      </c>
    </row>
    <row r="34" spans="1:8" x14ac:dyDescent="0.45">
      <c r="A34" s="48" t="s">
        <v>22</v>
      </c>
      <c r="B34" s="49"/>
      <c r="C34" s="5">
        <v>8400</v>
      </c>
      <c r="D34" s="4">
        <v>1</v>
      </c>
      <c r="E34" s="17">
        <f>C34*D34</f>
        <v>8400</v>
      </c>
    </row>
    <row r="35" spans="1:8" x14ac:dyDescent="0.45">
      <c r="A35" s="48" t="s">
        <v>40</v>
      </c>
      <c r="B35" s="49"/>
      <c r="C35" s="5">
        <v>250</v>
      </c>
      <c r="D35" s="10">
        <v>4</v>
      </c>
      <c r="E35" s="6">
        <f t="shared" ref="E35:E40" si="4">C35*D35</f>
        <v>1000</v>
      </c>
      <c r="F35" s="16" t="s">
        <v>29</v>
      </c>
    </row>
    <row r="36" spans="1:8" x14ac:dyDescent="0.45">
      <c r="A36" s="48" t="s">
        <v>16</v>
      </c>
      <c r="B36" s="49"/>
      <c r="C36" s="5">
        <v>20</v>
      </c>
      <c r="D36" s="15">
        <v>100</v>
      </c>
      <c r="E36" s="6">
        <f t="shared" si="4"/>
        <v>2000</v>
      </c>
      <c r="F36" s="16" t="s">
        <v>30</v>
      </c>
    </row>
    <row r="37" spans="1:8" x14ac:dyDescent="0.45">
      <c r="A37" s="56" t="s">
        <v>17</v>
      </c>
      <c r="B37" s="57"/>
      <c r="C37" s="5">
        <v>20</v>
      </c>
      <c r="D37" s="15">
        <v>100</v>
      </c>
      <c r="E37" s="6">
        <f t="shared" si="4"/>
        <v>2000</v>
      </c>
      <c r="F37" s="16" t="s">
        <v>30</v>
      </c>
    </row>
    <row r="38" spans="1:8" x14ac:dyDescent="0.45">
      <c r="A38" s="56" t="s">
        <v>23</v>
      </c>
      <c r="B38" s="57"/>
      <c r="C38" s="5">
        <v>80</v>
      </c>
      <c r="D38" s="15">
        <v>50</v>
      </c>
      <c r="E38" s="6">
        <f t="shared" si="4"/>
        <v>4000</v>
      </c>
      <c r="F38" s="16" t="s">
        <v>31</v>
      </c>
    </row>
    <row r="39" spans="1:8" x14ac:dyDescent="0.45">
      <c r="A39" s="48" t="s">
        <v>41</v>
      </c>
      <c r="B39" s="49"/>
      <c r="C39" s="5">
        <v>900</v>
      </c>
      <c r="D39" s="4">
        <v>1</v>
      </c>
      <c r="E39" s="17">
        <f>C39*D39</f>
        <v>900</v>
      </c>
      <c r="F39" s="16"/>
    </row>
    <row r="40" spans="1:8" ht="30" customHeight="1" x14ac:dyDescent="0.45">
      <c r="A40" s="59" t="s">
        <v>7</v>
      </c>
      <c r="B40" s="60"/>
      <c r="C40" s="5">
        <v>0</v>
      </c>
      <c r="D40" s="18">
        <v>1</v>
      </c>
      <c r="E40" s="6">
        <f t="shared" si="4"/>
        <v>0</v>
      </c>
    </row>
    <row r="42" spans="1:8" ht="14.65" thickBot="1" x14ac:dyDescent="0.5"/>
    <row r="43" spans="1:8" ht="30.75" customHeight="1" thickBot="1" x14ac:dyDescent="0.55000000000000004">
      <c r="A43" s="36" t="s">
        <v>35</v>
      </c>
      <c r="B43" s="37"/>
      <c r="C43" s="37"/>
      <c r="D43" s="37"/>
      <c r="E43" s="23">
        <f>SUM(E12,E17,E25,E33)</f>
        <v>80250</v>
      </c>
      <c r="G43" s="2"/>
      <c r="H43" s="2"/>
    </row>
    <row r="44" spans="1:8" ht="30.75" customHeight="1" x14ac:dyDescent="0.45">
      <c r="A44" s="28" t="s">
        <v>24</v>
      </c>
      <c r="B44" s="28"/>
      <c r="C44" s="28"/>
      <c r="D44" s="28"/>
      <c r="E44" s="27" t="s">
        <v>39</v>
      </c>
      <c r="G44" s="2"/>
      <c r="H44" s="2"/>
    </row>
    <row r="45" spans="1:8" x14ac:dyDescent="0.45">
      <c r="A45" s="41"/>
      <c r="B45" s="41"/>
      <c r="C45" s="41"/>
      <c r="D45" s="41"/>
      <c r="E45" s="41"/>
    </row>
    <row r="46" spans="1:8" ht="14.65" thickBot="1" x14ac:dyDescent="0.5">
      <c r="A46" s="11" t="s">
        <v>8</v>
      </c>
      <c r="B46" s="26"/>
      <c r="C46" s="26"/>
      <c r="D46" s="26"/>
      <c r="E46" s="26"/>
    </row>
    <row r="47" spans="1:8" ht="14.45" customHeight="1" x14ac:dyDescent="0.45">
      <c r="A47" s="43" t="s">
        <v>25</v>
      </c>
      <c r="B47" s="44"/>
      <c r="C47" s="44"/>
      <c r="D47" s="44"/>
      <c r="E47" s="45"/>
    </row>
    <row r="48" spans="1:8" x14ac:dyDescent="0.45">
      <c r="A48" s="38" t="s">
        <v>26</v>
      </c>
      <c r="B48" s="39"/>
      <c r="C48" s="39"/>
      <c r="D48" s="39"/>
      <c r="E48" s="40"/>
    </row>
    <row r="49" spans="1:7" x14ac:dyDescent="0.45">
      <c r="A49" s="38" t="s">
        <v>27</v>
      </c>
      <c r="B49" s="39"/>
      <c r="C49" s="39"/>
      <c r="D49" s="39"/>
      <c r="E49" s="40"/>
    </row>
    <row r="50" spans="1:7" s="7" customFormat="1" ht="19.5" customHeight="1" x14ac:dyDescent="0.45">
      <c r="A50" s="38" t="s">
        <v>36</v>
      </c>
      <c r="B50" s="39"/>
      <c r="C50" s="39"/>
      <c r="D50" s="39"/>
      <c r="E50" s="40"/>
      <c r="F50"/>
    </row>
    <row r="51" spans="1:7" s="7" customFormat="1" ht="33.950000000000003" customHeight="1" x14ac:dyDescent="0.45">
      <c r="A51" s="42" t="s">
        <v>28</v>
      </c>
      <c r="B51" s="39"/>
      <c r="C51" s="39"/>
      <c r="D51" s="39"/>
      <c r="E51" s="40"/>
      <c r="F51"/>
      <c r="G51" s="8"/>
    </row>
    <row r="52" spans="1:7" s="7" customFormat="1" ht="57" customHeight="1" thickBot="1" x14ac:dyDescent="0.5">
      <c r="A52" s="33" t="s">
        <v>42</v>
      </c>
      <c r="B52" s="34"/>
      <c r="C52" s="34"/>
      <c r="D52" s="34"/>
      <c r="E52" s="35"/>
      <c r="F52"/>
    </row>
    <row r="53" spans="1:7" x14ac:dyDescent="0.45">
      <c r="A53" s="9"/>
      <c r="B53" s="9"/>
    </row>
  </sheetData>
  <sheetProtection algorithmName="SHA-512" hashValue="PR9D279GO2qlVVNAdP4PI4ERp7hGP6uutooCRQw1V9tOtStij9xt3qntiF7R0O5dwEbaX7kt09L1BkO5oEqi7Q==" saltValue="U9qq5L+lGwstSFrBAebutg==" spinCount="100000" sheet="1" formatColumns="0" formatRows="0"/>
  <mergeCells count="42">
    <mergeCell ref="A40:B40"/>
    <mergeCell ref="A39:B39"/>
    <mergeCell ref="A17:B17"/>
    <mergeCell ref="A18:B18"/>
    <mergeCell ref="A19:B19"/>
    <mergeCell ref="A29:B29"/>
    <mergeCell ref="A22:B22"/>
    <mergeCell ref="A30:B30"/>
    <mergeCell ref="A38:B38"/>
    <mergeCell ref="A20:B20"/>
    <mergeCell ref="A21:B21"/>
    <mergeCell ref="A23:B23"/>
    <mergeCell ref="A24:B24"/>
    <mergeCell ref="A31:B31"/>
    <mergeCell ref="A32:B32"/>
    <mergeCell ref="A33:B33"/>
    <mergeCell ref="A34:B34"/>
    <mergeCell ref="A35:B35"/>
    <mergeCell ref="A36:B36"/>
    <mergeCell ref="A37:B37"/>
    <mergeCell ref="A9:E9"/>
    <mergeCell ref="A3:E4"/>
    <mergeCell ref="C6:E6"/>
    <mergeCell ref="C7:E7"/>
    <mergeCell ref="A6:B6"/>
    <mergeCell ref="A7:B7"/>
    <mergeCell ref="A44:D44"/>
    <mergeCell ref="A16:B16"/>
    <mergeCell ref="A11:B11"/>
    <mergeCell ref="A10:B10"/>
    <mergeCell ref="A52:E52"/>
    <mergeCell ref="A43:D43"/>
    <mergeCell ref="A50:E50"/>
    <mergeCell ref="A45:E45"/>
    <mergeCell ref="A51:E51"/>
    <mergeCell ref="A47:E47"/>
    <mergeCell ref="A48:E48"/>
    <mergeCell ref="A49:E49"/>
    <mergeCell ref="A25:B25"/>
    <mergeCell ref="A26:B26"/>
    <mergeCell ref="A27:B27"/>
    <mergeCell ref="A28:B28"/>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E299446B9697D94391F8E0B40B3D5BC9" ma:contentTypeVersion="12" ma:contentTypeDescription="Loo uus dokument" ma:contentTypeScope="" ma:versionID="94e9266b68687e3b630795e298ca6b0a">
  <xsd:schema xmlns:xsd="http://www.w3.org/2001/XMLSchema" xmlns:xs="http://www.w3.org/2001/XMLSchema" xmlns:p="http://schemas.microsoft.com/office/2006/metadata/properties" xmlns:ns2="72b7e1b3-456c-488c-9488-1b083c4ddabe" xmlns:ns3="194cedfd-18b6-416b-a27a-1daa6530c4f3" targetNamespace="http://schemas.microsoft.com/office/2006/metadata/properties" ma:root="true" ma:fieldsID="51e29c898c3000dce298ab58a1931d1d" ns2:_="" ns3:_="">
    <xsd:import namespace="72b7e1b3-456c-488c-9488-1b083c4ddabe"/>
    <xsd:import namespace="194cedfd-18b6-416b-a27a-1daa6530c4f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b7e1b3-456c-488c-9488-1b083c4dda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94cedfd-18b6-416b-a27a-1daa6530c4f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c4e161c-a680-4b20-b070-f39e35dce383}" ma:internalName="TaxCatchAll" ma:showField="CatchAllData" ma:web="194cedfd-18b6-416b-a27a-1daa6530c4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4cedfd-18b6-416b-a27a-1daa6530c4f3" xsi:nil="true"/>
    <lcf76f155ced4ddcb4097134ff3c332f xmlns="72b7e1b3-456c-488c-9488-1b083c4ddab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1A030DD-8C2A-4291-A802-B1F53D807F71}">
  <ds:schemaRefs>
    <ds:schemaRef ds:uri="http://schemas.microsoft.com/sharepoint/v3/contenttype/forms"/>
  </ds:schemaRefs>
</ds:datastoreItem>
</file>

<file path=customXml/itemProps2.xml><?xml version="1.0" encoding="utf-8"?>
<ds:datastoreItem xmlns:ds="http://schemas.openxmlformats.org/officeDocument/2006/customXml" ds:itemID="{B4411A43-CDE7-456D-8434-16024C0F23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b7e1b3-456c-488c-9488-1b083c4ddabe"/>
    <ds:schemaRef ds:uri="194cedfd-18b6-416b-a27a-1daa6530c4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243D141-DCE9-4D8E-A6C5-3ADF4A946096}">
  <ds:schemaRefs>
    <ds:schemaRef ds:uri="http://schemas.microsoft.com/office/2006/metadata/properties"/>
    <ds:schemaRef ds:uri="http://schemas.microsoft.com/office/infopath/2007/PartnerControls"/>
    <ds:schemaRef ds:uri="194cedfd-18b6-416b-a27a-1daa6530c4f3"/>
    <ds:schemaRef ds:uri="72b7e1b3-456c-488c-9488-1b083c4ddab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Kristjan Kirs;katri.bagirov@rtk.ee</dc:creator>
  <cp:lastModifiedBy>Koidu Tani-Jürisoo</cp:lastModifiedBy>
  <dcterms:created xsi:type="dcterms:W3CDTF">2018-03-26T11:41:05Z</dcterms:created>
  <dcterms:modified xsi:type="dcterms:W3CDTF">2025-05-12T00:31:02Z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0x010100E299446B9697D94391F8E0B40B3D5BC9</vt:lpwstr>
  </property>
  <property fmtid="{D5CDD505-2E9C-101B-9397-08002B2CF9AE}" pid="3" name="MediaServiceImageTags">
    <vt:lpwstr/>
  </property>
</Properties>
</file>